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 de pago" sheetId="1" state="visible" r:id="rId1"/>
    <sheet name="Registro de pagos" sheetId="2" state="visible" r:id="rId2"/>
  </sheets>
  <definedNames>
    <definedName name="_xlnm.Print_Titles" localSheetId="0">'Solicitud de pago'!$15:$15</definedName>
    <definedName name="_xlnm.Print_Area" localSheetId="0">'Solicitud de pago'!$A$1:$H$72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#,##0.00;[Red]-#,##0.00"/>
  </numFmts>
  <fonts count="8">
    <font>
      <name val="Calibri"/>
      <family val="2"/>
      <color theme="1"/>
      <sz val="11"/>
      <scheme val="minor"/>
    </font>
    <font>
      <b val="1"/>
      <sz val="14"/>
    </font>
    <font>
      <i val="1"/>
      <color rgb="00595959"/>
    </font>
    <font>
      <b val="1"/>
    </font>
    <font>
      <b val="1"/>
      <sz val="12"/>
    </font>
    <font>
      <b val="1"/>
      <sz val="13"/>
    </font>
    <font>
      <color rgb="00595959"/>
      <sz val="9"/>
    </font>
    <font>
      <i val="1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DCEBFA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2" fontId="0" fillId="2" borderId="1" pivotButton="0" quotePrefix="0" xfId="0"/>
    <xf numFmtId="0" fontId="7" fillId="0" borderId="0" pivotButton="0" quotePrefix="0" xfId="0"/>
    <xf numFmtId="0" fontId="3" fillId="3" borderId="1" applyAlignment="1" pivotButton="0" quotePrefix="0" xfId="0">
      <alignment vertical="center" wrapText="1"/>
    </xf>
    <xf numFmtId="165" fontId="0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165" fontId="3" fillId="0" borderId="0" pivotButton="0" quotePrefix="0" xfId="0"/>
    <xf numFmtId="0" fontId="4" fillId="0" borderId="0" pivotButton="0" quotePrefix="0" xfId="0"/>
    <xf numFmtId="165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1" fontId="3" fillId="0" borderId="0" applyAlignment="1" pivotButton="0" quotePrefix="0" xfId="0">
      <alignment horizontal="center"/>
    </xf>
    <xf numFmtId="0" fontId="6" fillId="0" borderId="0" pivotButton="0" quotePrefix="0" xfId="0"/>
    <xf numFmtId="0" fontId="3" fillId="3" borderId="1" applyAlignment="1" pivotButton="0" quotePrefix="0" xfId="0">
      <alignment wrapText="1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2"/>
  <sheetViews>
    <sheetView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4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4" customWidth="1" min="8" max="8"/>
  </cols>
  <sheetData>
    <row r="1">
      <c r="A1" s="1" t="inlineStr">
        <is>
          <t>Revisor de solicitud de pago (formato G702), una obra</t>
        </is>
      </c>
    </row>
    <row r="2">
      <c r="A2" s="2" t="inlineStr">
        <is>
          <t>Complete las celdas azules. Lo marcado como CORREGIR debe corregirse antes de enviar.</t>
        </is>
      </c>
    </row>
    <row r="3" ht="30" customHeight="1">
      <c r="B3" s="3">
        <f>IF(AND(B53="OK",B55="OK",B64="OK",B65="OK"),"LISTO. Monto solicitado: "&amp;TEXT(B63,"$#,##0.00"),"NO ENVIAR. Corrija los puntos marcados CORREGIR.")</f>
        <v/>
      </c>
    </row>
    <row r="5">
      <c r="A5" t="inlineStr">
        <is>
          <t>Nombre de la obra</t>
        </is>
      </c>
      <c r="B5" s="4" t="n"/>
    </row>
    <row r="6">
      <c r="A6" t="inlineStr">
        <is>
          <t>Número de solicitud de pago</t>
        </is>
      </c>
      <c r="B6" s="4" t="n"/>
    </row>
    <row r="7">
      <c r="A7" t="inlineStr">
        <is>
          <t>Periodo desde (fecha)</t>
        </is>
      </c>
      <c r="B7" s="5" t="n"/>
    </row>
    <row r="8">
      <c r="A8" t="inlineStr">
        <is>
          <t>Periodo hasta (fecha)</t>
        </is>
      </c>
      <c r="B8" s="5" t="n"/>
    </row>
    <row r="9">
      <c r="A9" t="inlineStr">
        <is>
          <t>Valor del contrato</t>
        </is>
      </c>
      <c r="B9" s="6" t="n">
        <v>0</v>
      </c>
    </row>
    <row r="10">
      <c r="A10" t="inlineStr">
        <is>
          <t>Retención sobre trabajo completado (%)</t>
        </is>
      </c>
      <c r="B10" s="7" t="n">
        <v>10</v>
      </c>
    </row>
    <row r="11">
      <c r="A11" t="inlineStr">
        <is>
          <t>Retención sobre materiales almacenados (%)</t>
        </is>
      </c>
      <c r="B11" s="7" t="n">
        <v>10</v>
      </c>
    </row>
    <row r="12">
      <c r="A12" t="inlineStr">
        <is>
          <t>Pagado a usted en solicitudes anteriores (efectivo)</t>
        </is>
      </c>
      <c r="B12" s="6" t="n">
        <v>0</v>
      </c>
    </row>
    <row r="13">
      <c r="A13" t="inlineStr">
        <is>
          <t>Anticipo recibido (adelanto)</t>
        </is>
      </c>
      <c r="B13" s="6" t="n">
        <v>0</v>
      </c>
    </row>
    <row r="14">
      <c r="A14" s="8" t="inlineStr">
        <is>
          <t>Facturado en solicitudes anteriores: montos brutos antes de retención. Pagado a usted: efectivo que realmente recibió.</t>
        </is>
      </c>
    </row>
    <row r="15" ht="48" customHeight="1">
      <c r="A15" s="9" t="inlineStr">
        <is>
          <t>Partida</t>
        </is>
      </c>
      <c r="B15" s="9" t="inlineStr">
        <is>
          <t>Valor programado (contrato)</t>
        </is>
      </c>
      <c r="C15" s="9" t="inlineStr">
        <is>
          <t>Facturado en solicitudes anteriores</t>
        </is>
      </c>
      <c r="D15" s="9" t="inlineStr">
        <is>
          <t>Esta solicitud</t>
        </is>
      </c>
      <c r="E15" s="9" t="inlineStr">
        <is>
          <t>Materiales almacenados (no instalados)</t>
        </is>
      </c>
      <c r="F15" s="9" t="inlineStr">
        <is>
          <t>Total facturado a la fecha</t>
        </is>
      </c>
      <c r="G15" s="9" t="inlineStr">
        <is>
          <t>Saldo por facturar</t>
        </is>
      </c>
      <c r="H15" s="9" t="inlineStr">
        <is>
          <t>Revisión</t>
        </is>
      </c>
    </row>
    <row r="16">
      <c r="A16" s="4" t="n"/>
      <c r="B16" s="6" t="n"/>
      <c r="C16" s="6" t="n"/>
      <c r="D16" s="6" t="n"/>
      <c r="E16" s="6" t="n"/>
      <c r="F16" s="10">
        <f>ROUND(C16+D16+E16,2)</f>
        <v/>
      </c>
      <c r="G16" s="10">
        <f>ROUND(B16-F16,2)</f>
        <v/>
      </c>
      <c r="H16" s="11">
        <f>IF(AND(B16=0,F16=0),"",IF(OR(F16&gt;B16+0.005,AND(B16=0,F16&gt;0)),"SOBREFACTURA","OK"))</f>
        <v/>
      </c>
    </row>
    <row r="17">
      <c r="A17" s="4" t="n"/>
      <c r="B17" s="6" t="n"/>
      <c r="C17" s="6" t="n"/>
      <c r="D17" s="6" t="n"/>
      <c r="E17" s="6" t="n"/>
      <c r="F17" s="10">
        <f>ROUND(C17+D17+E17,2)</f>
        <v/>
      </c>
      <c r="G17" s="10">
        <f>ROUND(B17-F17,2)</f>
        <v/>
      </c>
      <c r="H17" s="11">
        <f>IF(AND(B17=0,F17=0),"",IF(OR(F17&gt;B17+0.005,AND(B17=0,F17&gt;0)),"SOBREFACTURA","OK"))</f>
        <v/>
      </c>
    </row>
    <row r="18">
      <c r="A18" s="4" t="n"/>
      <c r="B18" s="6" t="n"/>
      <c r="C18" s="6" t="n"/>
      <c r="D18" s="6" t="n"/>
      <c r="E18" s="6" t="n"/>
      <c r="F18" s="10">
        <f>ROUND(C18+D18+E18,2)</f>
        <v/>
      </c>
      <c r="G18" s="10">
        <f>ROUND(B18-F18,2)</f>
        <v/>
      </c>
      <c r="H18" s="11">
        <f>IF(AND(B18=0,F18=0),"",IF(OR(F18&gt;B18+0.005,AND(B18=0,F18&gt;0)),"SOBREFACTURA","OK"))</f>
        <v/>
      </c>
    </row>
    <row r="19">
      <c r="A19" s="4" t="n"/>
      <c r="B19" s="6" t="n"/>
      <c r="C19" s="6" t="n"/>
      <c r="D19" s="6" t="n"/>
      <c r="E19" s="6" t="n"/>
      <c r="F19" s="10">
        <f>ROUND(C19+D19+E19,2)</f>
        <v/>
      </c>
      <c r="G19" s="10">
        <f>ROUND(B19-F19,2)</f>
        <v/>
      </c>
      <c r="H19" s="11">
        <f>IF(AND(B19=0,F19=0),"",IF(OR(F19&gt;B19+0.005,AND(B19=0,F19&gt;0)),"SOBREFACTURA","OK"))</f>
        <v/>
      </c>
    </row>
    <row r="20">
      <c r="A20" s="4" t="n"/>
      <c r="B20" s="6" t="n"/>
      <c r="C20" s="6" t="n"/>
      <c r="D20" s="6" t="n"/>
      <c r="E20" s="6" t="n"/>
      <c r="F20" s="10">
        <f>ROUND(C20+D20+E20,2)</f>
        <v/>
      </c>
      <c r="G20" s="10">
        <f>ROUND(B20-F20,2)</f>
        <v/>
      </c>
      <c r="H20" s="11">
        <f>IF(AND(B20=0,F20=0),"",IF(OR(F20&gt;B20+0.005,AND(B20=0,F20&gt;0)),"SOBREFACTURA","OK"))</f>
        <v/>
      </c>
    </row>
    <row r="21">
      <c r="A21" s="4" t="n"/>
      <c r="B21" s="6" t="n"/>
      <c r="C21" s="6" t="n"/>
      <c r="D21" s="6" t="n"/>
      <c r="E21" s="6" t="n"/>
      <c r="F21" s="10">
        <f>ROUND(C21+D21+E21,2)</f>
        <v/>
      </c>
      <c r="G21" s="10">
        <f>ROUND(B21-F21,2)</f>
        <v/>
      </c>
      <c r="H21" s="11">
        <f>IF(AND(B21=0,F21=0),"",IF(OR(F21&gt;B21+0.005,AND(B21=0,F21&gt;0)),"SOBREFACTURA","OK"))</f>
        <v/>
      </c>
    </row>
    <row r="22">
      <c r="A22" s="4" t="n"/>
      <c r="B22" s="6" t="n"/>
      <c r="C22" s="6" t="n"/>
      <c r="D22" s="6" t="n"/>
      <c r="E22" s="6" t="n"/>
      <c r="F22" s="10">
        <f>ROUND(C22+D22+E22,2)</f>
        <v/>
      </c>
      <c r="G22" s="10">
        <f>ROUND(B22-F22,2)</f>
        <v/>
      </c>
      <c r="H22" s="11">
        <f>IF(AND(B22=0,F22=0),"",IF(OR(F22&gt;B22+0.005,AND(B22=0,F22&gt;0)),"SOBREFACTURA","OK"))</f>
        <v/>
      </c>
    </row>
    <row r="23">
      <c r="A23" s="4" t="n"/>
      <c r="B23" s="6" t="n"/>
      <c r="C23" s="6" t="n"/>
      <c r="D23" s="6" t="n"/>
      <c r="E23" s="6" t="n"/>
      <c r="F23" s="10">
        <f>ROUND(C23+D23+E23,2)</f>
        <v/>
      </c>
      <c r="G23" s="10">
        <f>ROUND(B23-F23,2)</f>
        <v/>
      </c>
      <c r="H23" s="11">
        <f>IF(AND(B23=0,F23=0),"",IF(OR(F23&gt;B23+0.005,AND(B23=0,F23&gt;0)),"SOBREFACTURA","OK"))</f>
        <v/>
      </c>
    </row>
    <row r="24">
      <c r="A24" s="4" t="n"/>
      <c r="B24" s="6" t="n"/>
      <c r="C24" s="6" t="n"/>
      <c r="D24" s="6" t="n"/>
      <c r="E24" s="6" t="n"/>
      <c r="F24" s="10">
        <f>ROUND(C24+D24+E24,2)</f>
        <v/>
      </c>
      <c r="G24" s="10">
        <f>ROUND(B24-F24,2)</f>
        <v/>
      </c>
      <c r="H24" s="11">
        <f>IF(AND(B24=0,F24=0),"",IF(OR(F24&gt;B24+0.005,AND(B24=0,F24&gt;0)),"SOBREFACTURA","OK"))</f>
        <v/>
      </c>
    </row>
    <row r="25">
      <c r="A25" s="4" t="n"/>
      <c r="B25" s="6" t="n"/>
      <c r="C25" s="6" t="n"/>
      <c r="D25" s="6" t="n"/>
      <c r="E25" s="6" t="n"/>
      <c r="F25" s="10">
        <f>ROUND(C25+D25+E25,2)</f>
        <v/>
      </c>
      <c r="G25" s="10">
        <f>ROUND(B25-F25,2)</f>
        <v/>
      </c>
      <c r="H25" s="11">
        <f>IF(AND(B25=0,F25=0),"",IF(OR(F25&gt;B25+0.005,AND(B25=0,F25&gt;0)),"SOBREFACTURA","OK"))</f>
        <v/>
      </c>
    </row>
    <row r="26">
      <c r="A26" s="4" t="n"/>
      <c r="B26" s="6" t="n"/>
      <c r="C26" s="6" t="n"/>
      <c r="D26" s="6" t="n"/>
      <c r="E26" s="6" t="n"/>
      <c r="F26" s="10">
        <f>ROUND(C26+D26+E26,2)</f>
        <v/>
      </c>
      <c r="G26" s="10">
        <f>ROUND(B26-F26,2)</f>
        <v/>
      </c>
      <c r="H26" s="11">
        <f>IF(AND(B26=0,F26=0),"",IF(OR(F26&gt;B26+0.005,AND(B26=0,F26&gt;0)),"SOBREFACTURA","OK"))</f>
        <v/>
      </c>
    </row>
    <row r="27">
      <c r="A27" s="4" t="n"/>
      <c r="B27" s="6" t="n"/>
      <c r="C27" s="6" t="n"/>
      <c r="D27" s="6" t="n"/>
      <c r="E27" s="6" t="n"/>
      <c r="F27" s="10">
        <f>ROUND(C27+D27+E27,2)</f>
        <v/>
      </c>
      <c r="G27" s="10">
        <f>ROUND(B27-F27,2)</f>
        <v/>
      </c>
      <c r="H27" s="11">
        <f>IF(AND(B27=0,F27=0),"",IF(OR(F27&gt;B27+0.005,AND(B27=0,F27&gt;0)),"SOBREFACTURA","OK"))</f>
        <v/>
      </c>
    </row>
    <row r="28">
      <c r="A28" s="4" t="n"/>
      <c r="B28" s="6" t="n"/>
      <c r="C28" s="6" t="n"/>
      <c r="D28" s="6" t="n"/>
      <c r="E28" s="6" t="n"/>
      <c r="F28" s="10">
        <f>ROUND(C28+D28+E28,2)</f>
        <v/>
      </c>
      <c r="G28" s="10">
        <f>ROUND(B28-F28,2)</f>
        <v/>
      </c>
      <c r="H28" s="11">
        <f>IF(AND(B28=0,F28=0),"",IF(OR(F28&gt;B28+0.005,AND(B28=0,F28&gt;0)),"SOBREFACTURA","OK"))</f>
        <v/>
      </c>
    </row>
    <row r="29">
      <c r="A29" s="4" t="n"/>
      <c r="B29" s="6" t="n"/>
      <c r="C29" s="6" t="n"/>
      <c r="D29" s="6" t="n"/>
      <c r="E29" s="6" t="n"/>
      <c r="F29" s="10">
        <f>ROUND(C29+D29+E29,2)</f>
        <v/>
      </c>
      <c r="G29" s="10">
        <f>ROUND(B29-F29,2)</f>
        <v/>
      </c>
      <c r="H29" s="11">
        <f>IF(AND(B29=0,F29=0),"",IF(OR(F29&gt;B29+0.005,AND(B29=0,F29&gt;0)),"SOBREFACTURA","OK"))</f>
        <v/>
      </c>
    </row>
    <row r="30">
      <c r="A30" s="4" t="n"/>
      <c r="B30" s="6" t="n"/>
      <c r="C30" s="6" t="n"/>
      <c r="D30" s="6" t="n"/>
      <c r="E30" s="6" t="n"/>
      <c r="F30" s="10">
        <f>ROUND(C30+D30+E30,2)</f>
        <v/>
      </c>
      <c r="G30" s="10">
        <f>ROUND(B30-F30,2)</f>
        <v/>
      </c>
      <c r="H30" s="11">
        <f>IF(AND(B30=0,F30=0),"",IF(OR(F30&gt;B30+0.005,AND(B30=0,F30&gt;0)),"SOBREFACTURA","OK"))</f>
        <v/>
      </c>
    </row>
    <row r="31">
      <c r="A31" s="4" t="n"/>
      <c r="B31" s="6" t="n"/>
      <c r="C31" s="6" t="n"/>
      <c r="D31" s="6" t="n"/>
      <c r="E31" s="6" t="n"/>
      <c r="F31" s="10">
        <f>ROUND(C31+D31+E31,2)</f>
        <v/>
      </c>
      <c r="G31" s="10">
        <f>ROUND(B31-F31,2)</f>
        <v/>
      </c>
      <c r="H31" s="11">
        <f>IF(AND(B31=0,F31=0),"",IF(OR(F31&gt;B31+0.005,AND(B31=0,F31&gt;0)),"SOBREFACTURA","OK"))</f>
        <v/>
      </c>
    </row>
    <row r="32">
      <c r="A32" s="4" t="n"/>
      <c r="B32" s="6" t="n"/>
      <c r="C32" s="6" t="n"/>
      <c r="D32" s="6" t="n"/>
      <c r="E32" s="6" t="n"/>
      <c r="F32" s="10">
        <f>ROUND(C32+D32+E32,2)</f>
        <v/>
      </c>
      <c r="G32" s="10">
        <f>ROUND(B32-F32,2)</f>
        <v/>
      </c>
      <c r="H32" s="11">
        <f>IF(AND(B32=0,F32=0),"",IF(OR(F32&gt;B32+0.005,AND(B32=0,F32&gt;0)),"SOBREFACTURA","OK"))</f>
        <v/>
      </c>
    </row>
    <row r="33">
      <c r="A33" s="4" t="n"/>
      <c r="B33" s="6" t="n"/>
      <c r="C33" s="6" t="n"/>
      <c r="D33" s="6" t="n"/>
      <c r="E33" s="6" t="n"/>
      <c r="F33" s="10">
        <f>ROUND(C33+D33+E33,2)</f>
        <v/>
      </c>
      <c r="G33" s="10">
        <f>ROUND(B33-F33,2)</f>
        <v/>
      </c>
      <c r="H33" s="11">
        <f>IF(AND(B33=0,F33=0),"",IF(OR(F33&gt;B33+0.005,AND(B33=0,F33&gt;0)),"SOBREFACTURA","OK"))</f>
        <v/>
      </c>
    </row>
    <row r="34">
      <c r="A34" s="4" t="n"/>
      <c r="B34" s="6" t="n"/>
      <c r="C34" s="6" t="n"/>
      <c r="D34" s="6" t="n"/>
      <c r="E34" s="6" t="n"/>
      <c r="F34" s="10">
        <f>ROUND(C34+D34+E34,2)</f>
        <v/>
      </c>
      <c r="G34" s="10">
        <f>ROUND(B34-F34,2)</f>
        <v/>
      </c>
      <c r="H34" s="11">
        <f>IF(AND(B34=0,F34=0),"",IF(OR(F34&gt;B34+0.005,AND(B34=0,F34&gt;0)),"SOBREFACTURA","OK"))</f>
        <v/>
      </c>
    </row>
    <row r="35">
      <c r="A35" s="4" t="n"/>
      <c r="B35" s="6" t="n"/>
      <c r="C35" s="6" t="n"/>
      <c r="D35" s="6" t="n"/>
      <c r="E35" s="6" t="n"/>
      <c r="F35" s="10">
        <f>ROUND(C35+D35+E35,2)</f>
        <v/>
      </c>
      <c r="G35" s="10">
        <f>ROUND(B35-F35,2)</f>
        <v/>
      </c>
      <c r="H35" s="11">
        <f>IF(AND(B35=0,F35=0),"",IF(OR(F35&gt;B35+0.005,AND(B35=0,F35&gt;0)),"SOBREFACTURA","OK"))</f>
        <v/>
      </c>
    </row>
    <row r="36">
      <c r="A36" s="4" t="n"/>
      <c r="B36" s="6" t="n"/>
      <c r="C36" s="6" t="n"/>
      <c r="D36" s="6" t="n"/>
      <c r="E36" s="6" t="n"/>
      <c r="F36" s="10">
        <f>ROUND(C36+D36+E36,2)</f>
        <v/>
      </c>
      <c r="G36" s="10">
        <f>ROUND(B36-F36,2)</f>
        <v/>
      </c>
      <c r="H36" s="11">
        <f>IF(AND(B36=0,F36=0),"",IF(OR(F36&gt;B36+0.005,AND(B36=0,F36&gt;0)),"SOBREFACTURA","OK"))</f>
        <v/>
      </c>
    </row>
    <row r="37">
      <c r="A37" s="4" t="n"/>
      <c r="B37" s="6" t="n"/>
      <c r="C37" s="6" t="n"/>
      <c r="D37" s="6" t="n"/>
      <c r="E37" s="6" t="n"/>
      <c r="F37" s="10">
        <f>ROUND(C37+D37+E37,2)</f>
        <v/>
      </c>
      <c r="G37" s="10">
        <f>ROUND(B37-F37,2)</f>
        <v/>
      </c>
      <c r="H37" s="11">
        <f>IF(AND(B37=0,F37=0),"",IF(OR(F37&gt;B37+0.005,AND(B37=0,F37&gt;0)),"SOBREFACTURA","OK"))</f>
        <v/>
      </c>
    </row>
    <row r="38">
      <c r="A38" s="4" t="n"/>
      <c r="B38" s="6" t="n"/>
      <c r="C38" s="6" t="n"/>
      <c r="D38" s="6" t="n"/>
      <c r="E38" s="6" t="n"/>
      <c r="F38" s="10">
        <f>ROUND(C38+D38+E38,2)</f>
        <v/>
      </c>
      <c r="G38" s="10">
        <f>ROUND(B38-F38,2)</f>
        <v/>
      </c>
      <c r="H38" s="11">
        <f>IF(AND(B38=0,F38=0),"",IF(OR(F38&gt;B38+0.005,AND(B38=0,F38&gt;0)),"SOBREFACTURA","OK"))</f>
        <v/>
      </c>
    </row>
    <row r="39">
      <c r="A39" s="4" t="n"/>
      <c r="B39" s="6" t="n"/>
      <c r="C39" s="6" t="n"/>
      <c r="D39" s="6" t="n"/>
      <c r="E39" s="6" t="n"/>
      <c r="F39" s="10">
        <f>ROUND(C39+D39+E39,2)</f>
        <v/>
      </c>
      <c r="G39" s="10">
        <f>ROUND(B39-F39,2)</f>
        <v/>
      </c>
      <c r="H39" s="11">
        <f>IF(AND(B39=0,F39=0),"",IF(OR(F39&gt;B39+0.005,AND(B39=0,F39&gt;0)),"SOBREFACTURA","OK"))</f>
        <v/>
      </c>
    </row>
    <row r="40">
      <c r="A40" s="4" t="n"/>
      <c r="B40" s="6" t="n"/>
      <c r="C40" s="6" t="n"/>
      <c r="D40" s="6" t="n"/>
      <c r="E40" s="6" t="n"/>
      <c r="F40" s="10">
        <f>ROUND(C40+D40+E40,2)</f>
        <v/>
      </c>
      <c r="G40" s="10">
        <f>ROUND(B40-F40,2)</f>
        <v/>
      </c>
      <c r="H40" s="11">
        <f>IF(AND(B40=0,F40=0),"",IF(OR(F40&gt;B40+0.005,AND(B40=0,F40&gt;0)),"SOBREFACTURA","OK"))</f>
        <v/>
      </c>
    </row>
    <row r="41">
      <c r="A41" s="4" t="n"/>
      <c r="B41" s="6" t="n"/>
      <c r="C41" s="6" t="n"/>
      <c r="D41" s="6" t="n"/>
      <c r="E41" s="6" t="n"/>
      <c r="F41" s="10">
        <f>ROUND(C41+D41+E41,2)</f>
        <v/>
      </c>
      <c r="G41" s="10">
        <f>ROUND(B41-F41,2)</f>
        <v/>
      </c>
      <c r="H41" s="11">
        <f>IF(AND(B41=0,F41=0),"",IF(OR(F41&gt;B41+0.005,AND(B41=0,F41&gt;0)),"SOBREFACTURA","OK"))</f>
        <v/>
      </c>
    </row>
    <row r="42">
      <c r="A42" s="4" t="n"/>
      <c r="B42" s="6" t="n"/>
      <c r="C42" s="6" t="n"/>
      <c r="D42" s="6" t="n"/>
      <c r="E42" s="6" t="n"/>
      <c r="F42" s="10">
        <f>ROUND(C42+D42+E42,2)</f>
        <v/>
      </c>
      <c r="G42" s="10">
        <f>ROUND(B42-F42,2)</f>
        <v/>
      </c>
      <c r="H42" s="11">
        <f>IF(AND(B42=0,F42=0),"",IF(OR(F42&gt;B42+0.005,AND(B42=0,F42&gt;0)),"SOBREFACTURA","OK"))</f>
        <v/>
      </c>
    </row>
    <row r="43">
      <c r="A43" s="4" t="n"/>
      <c r="B43" s="6" t="n"/>
      <c r="C43" s="6" t="n"/>
      <c r="D43" s="6" t="n"/>
      <c r="E43" s="6" t="n"/>
      <c r="F43" s="10">
        <f>ROUND(C43+D43+E43,2)</f>
        <v/>
      </c>
      <c r="G43" s="10">
        <f>ROUND(B43-F43,2)</f>
        <v/>
      </c>
      <c r="H43" s="11">
        <f>IF(AND(B43=0,F43=0),"",IF(OR(F43&gt;B43+0.005,AND(B43=0,F43&gt;0)),"SOBREFACTURA","OK"))</f>
        <v/>
      </c>
    </row>
    <row r="44">
      <c r="A44" s="4" t="n"/>
      <c r="B44" s="6" t="n"/>
      <c r="C44" s="6" t="n"/>
      <c r="D44" s="6" t="n"/>
      <c r="E44" s="6" t="n"/>
      <c r="F44" s="10">
        <f>ROUND(C44+D44+E44,2)</f>
        <v/>
      </c>
      <c r="G44" s="10">
        <f>ROUND(B44-F44,2)</f>
        <v/>
      </c>
      <c r="H44" s="11">
        <f>IF(AND(B44=0,F44=0),"",IF(OR(F44&gt;B44+0.005,AND(B44=0,F44&gt;0)),"SOBREFACTURA","OK"))</f>
        <v/>
      </c>
    </row>
    <row r="45">
      <c r="A45" s="4" t="n"/>
      <c r="B45" s="6" t="n"/>
      <c r="C45" s="6" t="n"/>
      <c r="D45" s="6" t="n"/>
      <c r="E45" s="6" t="n"/>
      <c r="F45" s="10">
        <f>ROUND(C45+D45+E45,2)</f>
        <v/>
      </c>
      <c r="G45" s="10">
        <f>ROUND(B45-F45,2)</f>
        <v/>
      </c>
      <c r="H45" s="11">
        <f>IF(AND(B45=0,F45=0),"",IF(OR(F45&gt;B45+0.005,AND(B45=0,F45&gt;0)),"SOBREFACTURA","OK"))</f>
        <v/>
      </c>
    </row>
    <row r="46">
      <c r="A46" s="12" t="inlineStr">
        <is>
          <t>Totales</t>
        </is>
      </c>
      <c r="B46" s="13">
        <f>ROUND(SUM(B16:B45),2)</f>
        <v/>
      </c>
      <c r="C46" s="13">
        <f>ROUND(SUM(C16:C45),2)</f>
        <v/>
      </c>
      <c r="D46" s="13">
        <f>ROUND(SUM(D16:D45),2)</f>
        <v/>
      </c>
      <c r="E46" s="13">
        <f>ROUND(SUM(E16:E45),2)</f>
        <v/>
      </c>
      <c r="F46" s="13">
        <f>ROUND(SUM(F16:F45),2)</f>
        <v/>
      </c>
      <c r="G46" s="13">
        <f>ROUND(SUM(G16:G45),2)</f>
        <v/>
      </c>
    </row>
    <row r="49">
      <c r="A49" s="14" t="inlineStr">
        <is>
          <t>Revisiones</t>
        </is>
      </c>
    </row>
    <row r="50">
      <c r="A50" t="inlineStr">
        <is>
          <t>Total del valor programado</t>
        </is>
      </c>
      <c r="B50" s="15">
        <f>B46</f>
        <v/>
      </c>
    </row>
    <row r="51">
      <c r="A51" t="inlineStr">
        <is>
          <t>Valor del contrato</t>
        </is>
      </c>
      <c r="B51" s="15">
        <f>B9</f>
        <v/>
      </c>
    </row>
    <row r="52">
      <c r="A52" t="inlineStr">
        <is>
          <t>Diferencia</t>
        </is>
      </c>
      <c r="B52" s="15">
        <f>ROUND(B50-B51,2)</f>
        <v/>
      </c>
    </row>
    <row r="53">
      <c r="A53" t="inlineStr">
        <is>
          <t>El valor programado cuadra con el contrato</t>
        </is>
      </c>
      <c r="B53" s="16">
        <f>IF(ABS(B52)&lt;0.005,"OK","CORREGIR")</f>
        <v/>
      </c>
      <c r="C53" s="17">
        <f>IF(ABS(B52)&lt;0.005,"El valor programado coincide con el valor del contrato.","El valor programado está "&amp;TEXT(ABS(B52),"$#,##0.00")&amp;IF(B52&gt;0," por encima"," por debajo")&amp;" del valor del contrato. Corrija el valor programado.")</f>
        <v/>
      </c>
    </row>
    <row r="54">
      <c r="A54" t="inlineStr">
        <is>
          <t>Partidas facturadas por encima de su valor</t>
        </is>
      </c>
      <c r="B54" s="18">
        <f>COUNTIF(H16:H45,"SOBREFACTURA")</f>
        <v/>
      </c>
    </row>
    <row r="55">
      <c r="A55" t="inlineStr">
        <is>
          <t>Partidas dentro de su valor</t>
        </is>
      </c>
      <c r="B55" s="16">
        <f>IF(B54=0,"OK","CORREGIR")</f>
        <v/>
      </c>
      <c r="C55" s="17">
        <f>IF(B54=0,"Ninguna partida está facturada por encima de su valor.",B54&amp;" partida(s) facturada(s) por encima de su valor. Vea la columna Revisión (SOBREFACTURA).")</f>
        <v/>
      </c>
    </row>
    <row r="56">
      <c r="A56" t="inlineStr">
        <is>
          <t>Total facturado a la fecha (trabajo + materiales)</t>
        </is>
      </c>
      <c r="B56" s="15">
        <f>F46</f>
        <v/>
      </c>
    </row>
    <row r="57">
      <c r="A57" t="inlineStr">
        <is>
          <t>Retención sobre trabajo</t>
        </is>
      </c>
      <c r="B57" s="15">
        <f>ROUND((C46+D46)*B10/100,2)</f>
        <v/>
      </c>
    </row>
    <row r="58">
      <c r="A58" t="inlineStr">
        <is>
          <t>Retención sobre materiales</t>
        </is>
      </c>
      <c r="B58" s="15">
        <f>ROUND(E46*B11/100,2)</f>
        <v/>
      </c>
    </row>
    <row r="59">
      <c r="A59" t="inlineStr">
        <is>
          <t>Retención total</t>
        </is>
      </c>
      <c r="B59" s="15">
        <f>ROUND(B57+B58,2)</f>
        <v/>
      </c>
    </row>
    <row r="60">
      <c r="A60" t="inlineStr">
        <is>
          <t>Total facturado menos retención</t>
        </is>
      </c>
      <c r="B60" s="15">
        <f>ROUND(B56-B59,2)</f>
        <v/>
      </c>
    </row>
    <row r="61">
      <c r="A61" t="inlineStr">
        <is>
          <t>Menos pagado a usted en solicitudes anteriores</t>
        </is>
      </c>
      <c r="B61" s="15">
        <f>B12</f>
        <v/>
      </c>
    </row>
    <row r="62">
      <c r="A62" t="inlineStr">
        <is>
          <t>Menos anticipo recibido</t>
        </is>
      </c>
      <c r="B62" s="15">
        <f>B13</f>
        <v/>
      </c>
    </row>
    <row r="63">
      <c r="A63" t="inlineStr">
        <is>
          <t>Monto solicitado (se muestra solo si todas las revisiones pasan)</t>
        </is>
      </c>
      <c r="B63" s="15">
        <f>IF(AND(B53="OK",B55="OK",B64="OK",B65="OK"),ROUND(B60-B61-B62,2),"Corrija los puntos de arriba")</f>
        <v/>
      </c>
    </row>
    <row r="64">
      <c r="A64" t="inlineStr">
        <is>
          <t>Revisión del monto solicitado</t>
        </is>
      </c>
      <c r="B64" s="16">
        <f>IF(ROUND(B60-B61-B62,2)&gt;=-0.005,"OK","CORREGIR")</f>
        <v/>
      </c>
      <c r="C64" s="17">
        <f>IF(ROUND(B60-B61-B62,2)&gt;=-0.005,"El monto solicitado es positivo.","Lo pagado más el anticipo ("&amp;TEXT(B61+B62,"$#,##0.00")&amp;") es mayor que el total facturado menos retención ("&amp;TEXT(B60,"$#,##0.00")&amp;"). Revise lo pagado y el anticipo con sus registros.")</f>
        <v/>
      </c>
    </row>
    <row r="65">
      <c r="A65" t="inlineStr">
        <is>
          <t>Fechas del periodo</t>
        </is>
      </c>
      <c r="B65" s="16">
        <f>IF(AND(ISNUMBER(B7),ISNUMBER(B8),B8&gt;B7),"OK","CORREGIR")</f>
        <v/>
      </c>
      <c r="C65" s="17">
        <f>IF(AND(ISNUMBER(B7),ISNUMBER(B8)),IF(B8&gt;B7,"Las fechas del periodo están en orden.","La fecha Periodo hasta debe ser posterior a Periodo desde."),"Ingrese ambas fechas del periodo.")</f>
        <v/>
      </c>
    </row>
    <row r="67" ht="24" customHeight="1">
      <c r="A67" s="14" t="inlineStr">
        <is>
          <t>¿Listo para enviar?</t>
        </is>
      </c>
      <c r="B67" s="3">
        <f>IF(AND(B53="OK",B55="OK",B64="OK",B65="OK"),"LISTO. Monto solicitado: "&amp;TEXT(B63,"$#,##0.00"),"NO ENVIAR. Corrija los puntos marcados CORREGIR.")</f>
        <v/>
      </c>
    </row>
    <row r="69">
      <c r="A69" s="19" t="inlineStr">
        <is>
          <t>Esta hoja revisa las matemáticas: el valor programado cuadra con el contrato, ninguna partida está facturada por encima de su valor y el monto solicitado es positivo. No juzga el porcentaje completado, que es decisión del contratista general (GC).</t>
        </is>
      </c>
    </row>
    <row r="70">
      <c r="A70" s="19" t="inlineStr">
        <is>
          <t>Formato estilo AIA. Es nuestra propia plantilla, no un formulario oficial de AIA, y no está afiliada ni respaldada por el American Institute of Architects.</t>
        </is>
      </c>
    </row>
    <row r="71">
      <c r="A71" s="19" t="inlineStr">
        <is>
          <t>Ejemplo: facturó $5,000 en una solicitud anterior y el GC le pagó $4,500, reteniendo $500. Ingrese 5,000 en facturado en solicitudes anteriores y 4,500 en pagado a usted.</t>
        </is>
      </c>
    </row>
    <row r="72">
      <c r="A72" s="19" t="inlineStr">
        <is>
          <t>Gratis de NailMyPay. Para enviar solicitudes de pago al GC, guardar el historial y manejar varias obras, visite nailmypay.com.</t>
        </is>
      </c>
    </row>
  </sheetData>
  <mergeCells count="2">
    <mergeCell ref="B3:H3"/>
    <mergeCell ref="B67:H67"/>
  </mergeCells>
  <conditionalFormatting sqref="B53:B65">
    <cfRule type="cellIs" priority="1" operator="equal" dxfId="0">
      <formula>"CORREGIR"</formula>
    </cfRule>
    <cfRule type="cellIs" priority="2" operator="equal" dxfId="1">
      <formula>"OK"</formula>
    </cfRule>
  </conditionalFormatting>
  <conditionalFormatting sqref="H16:H45">
    <cfRule type="cellIs" priority="3" operator="equal" dxfId="0">
      <formula>"SOBREFACTURA"</formula>
    </cfRule>
  </conditionalFormatting>
  <conditionalFormatting sqref="B3:H3">
    <cfRule type="expression" priority="4" dxfId="0">
      <formula>LEFT($B$3,2)="NO"</formula>
    </cfRule>
    <cfRule type="expression" priority="5" dxfId="1">
      <formula>LEFT($B$3,2)="LI"</formula>
    </cfRule>
  </conditionalFormatting>
  <conditionalFormatting sqref="B67:H67">
    <cfRule type="expression" priority="6" dxfId="0">
      <formula>LEFT($B$67,2)="NO"</formula>
    </cfRule>
    <cfRule type="expression" priority="7" dxfId="1">
      <formula>LEFT($B$67,2)="LI"</formula>
    </cfRule>
  </conditionalFormatting>
  <dataValidations count="3">
    <dataValidation sqref="B7:B8" showDropDown="0" showInputMessage="0" showErrorMessage="1" allowBlank="0" errorTitle="Ingrese una fecha" error="Escriba una fecha, como 10/31/2026, o elíjala con el teclado." type="date" operator="greaterThan">
      <formula1>36526</formula1>
    </dataValidation>
    <dataValidation sqref="B9 B12:B13 B16:E45" showDropDown="0" showInputMessage="0" showErrorMessage="1" allowBlank="0" errorTitle="Solo números" error="Ingrese una cantidad en dólares de 0 o más." type="decimal" operator="greaterThanOrEqual">
      <formula1>0</formula1>
    </dataValidation>
    <dataValidation sqref="B10:B11" showDropDown="0" showInputMessage="0" showErrorMessage="1" allowBlank="0" error="Ingrese un porcentaje de 0 a 100." type="decimal" operator="between">
      <formula1>0</formula1>
      <formula2>100</formula2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6" customWidth="1" min="5" max="5"/>
    <col width="18" customWidth="1" min="6" max="6"/>
    <col width="16" customWidth="1" min="7" max="7"/>
    <col width="30" customWidth="1" min="8" max="8"/>
  </cols>
  <sheetData>
    <row r="1">
      <c r="A1" s="14" t="inlineStr">
        <is>
          <t>Registro de pagos (una obra). Agregue una fila cada vez que envíe una solicitud de pago.</t>
        </is>
      </c>
    </row>
    <row r="3">
      <c r="A3" s="20" t="inlineStr">
        <is>
          <t>Núm. de solicitud</t>
        </is>
      </c>
      <c r="B3" s="20" t="inlineStr">
        <is>
          <t>Periodo desde</t>
        </is>
      </c>
      <c r="C3" s="20" t="inlineStr">
        <is>
          <t>Periodo hasta</t>
        </is>
      </c>
      <c r="D3" s="20" t="inlineStr">
        <is>
          <t>Monto solicitado</t>
        </is>
      </c>
      <c r="E3" s="20" t="inlineStr">
        <is>
          <t>Retención total</t>
        </is>
      </c>
      <c r="F3" s="20" t="inlineStr">
        <is>
          <t>Pagado a usted después</t>
        </is>
      </c>
      <c r="G3" s="20" t="inlineStr">
        <is>
          <t>Enviada al GC el</t>
        </is>
      </c>
      <c r="H3" s="20" t="inlineStr">
        <is>
          <t>Notas</t>
        </is>
      </c>
    </row>
    <row r="4">
      <c r="A4" s="4" t="n"/>
      <c r="B4" s="5" t="n"/>
      <c r="C4" s="5" t="n"/>
      <c r="D4" s="6" t="n"/>
      <c r="E4" s="6" t="n"/>
      <c r="F4" s="6" t="n"/>
      <c r="G4" s="5" t="n"/>
      <c r="H4" s="4" t="n"/>
    </row>
    <row r="5">
      <c r="A5" s="4" t="n"/>
      <c r="B5" s="5" t="n"/>
      <c r="C5" s="5" t="n"/>
      <c r="D5" s="6" t="n"/>
      <c r="E5" s="6" t="n"/>
      <c r="F5" s="6" t="n"/>
      <c r="G5" s="5" t="n"/>
      <c r="H5" s="4" t="n"/>
    </row>
    <row r="6">
      <c r="A6" s="4" t="n"/>
      <c r="B6" s="5" t="n"/>
      <c r="C6" s="5" t="n"/>
      <c r="D6" s="6" t="n"/>
      <c r="E6" s="6" t="n"/>
      <c r="F6" s="6" t="n"/>
      <c r="G6" s="5" t="n"/>
      <c r="H6" s="4" t="n"/>
    </row>
    <row r="7">
      <c r="A7" s="4" t="n"/>
      <c r="B7" s="5" t="n"/>
      <c r="C7" s="5" t="n"/>
      <c r="D7" s="6" t="n"/>
      <c r="E7" s="6" t="n"/>
      <c r="F7" s="6" t="n"/>
      <c r="G7" s="5" t="n"/>
      <c r="H7" s="4" t="n"/>
    </row>
    <row r="8">
      <c r="A8" s="4" t="n"/>
      <c r="B8" s="5" t="n"/>
      <c r="C8" s="5" t="n"/>
      <c r="D8" s="6" t="n"/>
      <c r="E8" s="6" t="n"/>
      <c r="F8" s="6" t="n"/>
      <c r="G8" s="5" t="n"/>
      <c r="H8" s="4" t="n"/>
    </row>
    <row r="9">
      <c r="A9" s="4" t="n"/>
      <c r="B9" s="5" t="n"/>
      <c r="C9" s="5" t="n"/>
      <c r="D9" s="6" t="n"/>
      <c r="E9" s="6" t="n"/>
      <c r="F9" s="6" t="n"/>
      <c r="G9" s="5" t="n"/>
      <c r="H9" s="4" t="n"/>
    </row>
    <row r="10">
      <c r="A10" s="4" t="n"/>
      <c r="B10" s="5" t="n"/>
      <c r="C10" s="5" t="n"/>
      <c r="D10" s="6" t="n"/>
      <c r="E10" s="6" t="n"/>
      <c r="F10" s="6" t="n"/>
      <c r="G10" s="5" t="n"/>
      <c r="H10" s="4" t="n"/>
    </row>
    <row r="11">
      <c r="A11" s="4" t="n"/>
      <c r="B11" s="5" t="n"/>
      <c r="C11" s="5" t="n"/>
      <c r="D11" s="6" t="n"/>
      <c r="E11" s="6" t="n"/>
      <c r="F11" s="6" t="n"/>
      <c r="G11" s="5" t="n"/>
      <c r="H11" s="4" t="n"/>
    </row>
    <row r="12">
      <c r="A12" s="4" t="n"/>
      <c r="B12" s="5" t="n"/>
      <c r="C12" s="5" t="n"/>
      <c r="D12" s="6" t="n"/>
      <c r="E12" s="6" t="n"/>
      <c r="F12" s="6" t="n"/>
      <c r="G12" s="5" t="n"/>
      <c r="H12" s="4" t="n"/>
    </row>
    <row r="13">
      <c r="A13" s="4" t="n"/>
      <c r="B13" s="5" t="n"/>
      <c r="C13" s="5" t="n"/>
      <c r="D13" s="6" t="n"/>
      <c r="E13" s="6" t="n"/>
      <c r="F13" s="6" t="n"/>
      <c r="G13" s="5" t="n"/>
      <c r="H13" s="4" t="n"/>
    </row>
    <row r="14">
      <c r="A14" s="4" t="n"/>
      <c r="B14" s="5" t="n"/>
      <c r="C14" s="5" t="n"/>
      <c r="D14" s="6" t="n"/>
      <c r="E14" s="6" t="n"/>
      <c r="F14" s="6" t="n"/>
      <c r="G14" s="5" t="n"/>
      <c r="H14" s="4" t="n"/>
    </row>
    <row r="15">
      <c r="A15" s="4" t="n"/>
      <c r="B15" s="5" t="n"/>
      <c r="C15" s="5" t="n"/>
      <c r="D15" s="6" t="n"/>
      <c r="E15" s="6" t="n"/>
      <c r="F15" s="6" t="n"/>
      <c r="G15" s="5" t="n"/>
      <c r="H15" s="4" t="n"/>
    </row>
    <row r="16">
      <c r="A16" s="4" t="n"/>
      <c r="B16" s="5" t="n"/>
      <c r="C16" s="5" t="n"/>
      <c r="D16" s="6" t="n"/>
      <c r="E16" s="6" t="n"/>
      <c r="F16" s="6" t="n"/>
      <c r="G16" s="5" t="n"/>
      <c r="H16" s="4" t="n"/>
    </row>
    <row r="17">
      <c r="A17" s="4" t="n"/>
      <c r="B17" s="5" t="n"/>
      <c r="C17" s="5" t="n"/>
      <c r="D17" s="6" t="n"/>
      <c r="E17" s="6" t="n"/>
      <c r="F17" s="6" t="n"/>
      <c r="G17" s="5" t="n"/>
      <c r="H17" s="4" t="n"/>
    </row>
    <row r="18">
      <c r="A18" s="4" t="n"/>
      <c r="B18" s="5" t="n"/>
      <c r="C18" s="5" t="n"/>
      <c r="D18" s="6" t="n"/>
      <c r="E18" s="6" t="n"/>
      <c r="F18" s="6" t="n"/>
      <c r="G18" s="5" t="n"/>
      <c r="H18" s="4" t="n"/>
    </row>
    <row r="19">
      <c r="A19" s="4" t="n"/>
      <c r="B19" s="5" t="n"/>
      <c r="C19" s="5" t="n"/>
      <c r="D19" s="6" t="n"/>
      <c r="E19" s="6" t="n"/>
      <c r="F19" s="6" t="n"/>
      <c r="G19" s="5" t="n"/>
      <c r="H19" s="4" t="n"/>
    </row>
    <row r="20">
      <c r="A20" s="4" t="n"/>
      <c r="B20" s="5" t="n"/>
      <c r="C20" s="5" t="n"/>
      <c r="D20" s="6" t="n"/>
      <c r="E20" s="6" t="n"/>
      <c r="F20" s="6" t="n"/>
      <c r="G20" s="5" t="n"/>
      <c r="H20" s="4" t="n"/>
    </row>
    <row r="21">
      <c r="A21" s="4" t="n"/>
      <c r="B21" s="5" t="n"/>
      <c r="C21" s="5" t="n"/>
      <c r="D21" s="6" t="n"/>
      <c r="E21" s="6" t="n"/>
      <c r="F21" s="6" t="n"/>
      <c r="G21" s="5" t="n"/>
      <c r="H21" s="4" t="n"/>
    </row>
    <row r="22">
      <c r="A22" s="4" t="n"/>
      <c r="B22" s="5" t="n"/>
      <c r="C22" s="5" t="n"/>
      <c r="D22" s="6" t="n"/>
      <c r="E22" s="6" t="n"/>
      <c r="F22" s="6" t="n"/>
      <c r="G22" s="5" t="n"/>
      <c r="H22" s="4" t="n"/>
    </row>
    <row r="23">
      <c r="A23" s="4" t="n"/>
      <c r="B23" s="5" t="n"/>
      <c r="C23" s="5" t="n"/>
      <c r="D23" s="6" t="n"/>
      <c r="E23" s="6" t="n"/>
      <c r="F23" s="6" t="n"/>
      <c r="G23" s="5" t="n"/>
      <c r="H23" s="4" t="n"/>
    </row>
    <row r="24">
      <c r="A24" s="4" t="n"/>
      <c r="B24" s="5" t="n"/>
      <c r="C24" s="5" t="n"/>
      <c r="D24" s="6" t="n"/>
      <c r="E24" s="6" t="n"/>
      <c r="F24" s="6" t="n"/>
      <c r="G24" s="5" t="n"/>
      <c r="H24" s="4" t="n"/>
    </row>
    <row r="25">
      <c r="A25" s="4" t="n"/>
      <c r="B25" s="5" t="n"/>
      <c r="C25" s="5" t="n"/>
      <c r="D25" s="6" t="n"/>
      <c r="E25" s="6" t="n"/>
      <c r="F25" s="6" t="n"/>
      <c r="G25" s="5" t="n"/>
      <c r="H25" s="4" t="n"/>
    </row>
    <row r="26">
      <c r="A26" s="4" t="n"/>
      <c r="B26" s="5" t="n"/>
      <c r="C26" s="5" t="n"/>
      <c r="D26" s="6" t="n"/>
      <c r="E26" s="6" t="n"/>
      <c r="F26" s="6" t="n"/>
      <c r="G26" s="5" t="n"/>
      <c r="H26" s="4" t="n"/>
    </row>
    <row r="27">
      <c r="A27" s="4" t="n"/>
      <c r="B27" s="5" t="n"/>
      <c r="C27" s="5" t="n"/>
      <c r="D27" s="6" t="n"/>
      <c r="E27" s="6" t="n"/>
      <c r="F27" s="6" t="n"/>
      <c r="G27" s="5" t="n"/>
      <c r="H27" s="4" t="n"/>
    </row>
    <row r="28">
      <c r="A28" s="4" t="n"/>
      <c r="B28" s="5" t="n"/>
      <c r="C28" s="5" t="n"/>
      <c r="D28" s="6" t="n"/>
      <c r="E28" s="6" t="n"/>
      <c r="F28" s="6" t="n"/>
      <c r="G28" s="5" t="n"/>
      <c r="H28" s="4" t="n"/>
    </row>
    <row r="29">
      <c r="A29" s="4" t="n"/>
      <c r="B29" s="5" t="n"/>
      <c r="C29" s="5" t="n"/>
      <c r="D29" s="6" t="n"/>
      <c r="E29" s="6" t="n"/>
      <c r="F29" s="6" t="n"/>
      <c r="G29" s="5" t="n"/>
      <c r="H29" s="4" t="n"/>
    </row>
    <row r="30">
      <c r="A30" s="4" t="n"/>
      <c r="B30" s="5" t="n"/>
      <c r="C30" s="5" t="n"/>
      <c r="D30" s="6" t="n"/>
      <c r="E30" s="6" t="n"/>
      <c r="F30" s="6" t="n"/>
      <c r="G30" s="5" t="n"/>
      <c r="H30" s="4" t="n"/>
    </row>
    <row r="31">
      <c r="A31" s="4" t="n"/>
      <c r="B31" s="5" t="n"/>
      <c r="C31" s="5" t="n"/>
      <c r="D31" s="6" t="n"/>
      <c r="E31" s="6" t="n"/>
      <c r="F31" s="6" t="n"/>
      <c r="G31" s="5" t="n"/>
      <c r="H31" s="4" t="n"/>
    </row>
    <row r="32">
      <c r="A32" s="4" t="n"/>
      <c r="B32" s="5" t="n"/>
      <c r="C32" s="5" t="n"/>
      <c r="D32" s="6" t="n"/>
      <c r="E32" s="6" t="n"/>
      <c r="F32" s="6" t="n"/>
      <c r="G32" s="5" t="n"/>
      <c r="H32" s="4" t="n"/>
    </row>
    <row r="33">
      <c r="A33" s="4" t="n"/>
      <c r="B33" s="5" t="n"/>
      <c r="C33" s="5" t="n"/>
      <c r="D33" s="6" t="n"/>
      <c r="E33" s="6" t="n"/>
      <c r="F33" s="6" t="n"/>
      <c r="G33" s="5" t="n"/>
      <c r="H33" s="4" t="n"/>
    </row>
    <row r="34">
      <c r="A34" s="4" t="n"/>
      <c r="B34" s="5" t="n"/>
      <c r="C34" s="5" t="n"/>
      <c r="D34" s="6" t="n"/>
      <c r="E34" s="6" t="n"/>
      <c r="F34" s="6" t="n"/>
      <c r="G34" s="5" t="n"/>
      <c r="H34" s="4" t="n"/>
    </row>
    <row r="35">
      <c r="A35" s="4" t="n"/>
      <c r="B35" s="5" t="n"/>
      <c r="C35" s="5" t="n"/>
      <c r="D35" s="6" t="n"/>
      <c r="E35" s="6" t="n"/>
      <c r="F35" s="6" t="n"/>
      <c r="G35" s="5" t="n"/>
      <c r="H35" s="4" t="n"/>
    </row>
    <row r="36">
      <c r="A36" s="4" t="n"/>
      <c r="B36" s="5" t="n"/>
      <c r="C36" s="5" t="n"/>
      <c r="D36" s="6" t="n"/>
      <c r="E36" s="6" t="n"/>
      <c r="F36" s="6" t="n"/>
      <c r="G36" s="5" t="n"/>
      <c r="H36" s="4" t="n"/>
    </row>
    <row r="37">
      <c r="A37" s="4" t="n"/>
      <c r="B37" s="5" t="n"/>
      <c r="C37" s="5" t="n"/>
      <c r="D37" s="6" t="n"/>
      <c r="E37" s="6" t="n"/>
      <c r="F37" s="6" t="n"/>
      <c r="G37" s="5" t="n"/>
      <c r="H37" s="4" t="n"/>
    </row>
    <row r="38">
      <c r="A38" s="4" t="n"/>
      <c r="B38" s="5" t="n"/>
      <c r="C38" s="5" t="n"/>
      <c r="D38" s="6" t="n"/>
      <c r="E38" s="6" t="n"/>
      <c r="F38" s="6" t="n"/>
      <c r="G38" s="5" t="n"/>
      <c r="H38" s="4" t="n"/>
    </row>
    <row r="39">
      <c r="A39" s="4" t="n"/>
      <c r="B39" s="5" t="n"/>
      <c r="C39" s="5" t="n"/>
      <c r="D39" s="6" t="n"/>
      <c r="E39" s="6" t="n"/>
      <c r="F39" s="6" t="n"/>
      <c r="G39" s="5" t="n"/>
      <c r="H3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2026-10-29T12:39:00Z</dcterms:created>
  <dcterms:modified xsi:type="dcterms:W3CDTF">2026-10-29T12:39:00Z</dcterms:modified>
</cp:coreProperties>
</file>